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prac-my.sharepoint.com/personal/tdx-bpr_15_bprac_onmicrosoft_com/Documents/Documents/KPR Milenial'/"/>
    </mc:Choice>
  </mc:AlternateContent>
  <xr:revisionPtr revIDLastSave="171" documentId="13_ncr:1_{AFF5DEAB-F0E0-49EA-A522-514F6CCB895B}" xr6:coauthVersionLast="47" xr6:coauthVersionMax="47" xr10:uidLastSave="{27ED4091-1922-482D-B563-092284CB9F0A}"/>
  <bookViews>
    <workbookView xWindow="-110" yWindow="-110" windowWidth="19420" windowHeight="1030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20" i="1"/>
  <c r="E12" i="1"/>
  <c r="E13" i="1" s="1"/>
  <c r="F6" i="1"/>
  <c r="F8" i="1" s="1"/>
  <c r="F13" i="1" l="1"/>
  <c r="F11" i="1"/>
  <c r="F12" i="1"/>
  <c r="E14" i="1" l="1"/>
  <c r="F14" i="1" s="1"/>
  <c r="E15" i="1" l="1"/>
  <c r="F15" i="1" s="1"/>
  <c r="E16" i="1" s="1"/>
  <c r="F16" i="1" l="1"/>
  <c r="E17" i="1" s="1"/>
  <c r="F17" i="1" l="1"/>
  <c r="F18" i="1" s="1"/>
  <c r="F21" i="1"/>
  <c r="E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/>
  </authors>
  <commentList>
    <comment ref="F2" authorId="0" shapeId="0" xr:uid="{C545C76C-AA87-4E8B-B960-252F1AC7F8C6}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Pilihlah Level Angsuran Suka-Suka untuk menentukan Level angsuran per Periode tahun</t>
        </r>
      </text>
    </comment>
    <comment ref="F3" authorId="1" shapeId="0" xr:uid="{00000000-0006-0000-0000-000001000000}">
      <text>
        <r>
          <rPr>
            <sz val="11"/>
            <color theme="1"/>
            <rFont val="Aptos Narrow"/>
            <scheme val="minor"/>
          </rPr>
          <t>Input Nilai Pinjaman</t>
        </r>
      </text>
    </comment>
    <comment ref="F4" authorId="1" shapeId="0" xr:uid="{00000000-0006-0000-0000-000002000000}">
      <text>
        <r>
          <rPr>
            <sz val="11"/>
            <color theme="1"/>
            <rFont val="Aptos Narrow"/>
            <scheme val="minor"/>
          </rPr>
          <t>Pilih Tenor Bulanannya</t>
        </r>
      </text>
    </comment>
    <comment ref="E11" authorId="1" shapeId="0" xr:uid="{00000000-0006-0000-0000-000004000000}">
      <text>
        <r>
          <rPr>
            <sz val="11"/>
            <color theme="1"/>
            <rFont val="Aptos Narrow"/>
            <scheme val="minor"/>
          </rPr>
          <t>Input Angsuran di Tahun Pertama</t>
        </r>
      </text>
    </comment>
    <comment ref="E21" authorId="0" shapeId="0" xr:uid="{8233D62A-6B15-4D2D-A717-4438F8FD8C25}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Di atas 50% Reject</t>
        </r>
      </text>
    </comment>
  </commentList>
</comments>
</file>

<file path=xl/sharedStrings.xml><?xml version="1.0" encoding="utf-8"?>
<sst xmlns="http://schemas.openxmlformats.org/spreadsheetml/2006/main" count="11" uniqueCount="11">
  <si>
    <t>Level Angsuran</t>
  </si>
  <si>
    <t>Facility (IDR)</t>
  </si>
  <si>
    <t>Tenor (Months)</t>
  </si>
  <si>
    <t>Rate Flat (p.a)</t>
  </si>
  <si>
    <t xml:space="preserve">Rate Flat </t>
  </si>
  <si>
    <t>Date</t>
  </si>
  <si>
    <t>Interest/Month</t>
  </si>
  <si>
    <t>Angsuran</t>
  </si>
  <si>
    <t>Pokok</t>
  </si>
  <si>
    <t>Min Gaji</t>
  </si>
  <si>
    <t>Thn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</si>
</sst>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[$-409]dd\-mmm\-yy"/>
    <numFmt numFmtId="166" formatCode="_-* #,##0.00_-;\-* #,##0.00_-;_-* &quot;-&quot;??_-;_-@"/>
    <numFmt numFmtId="167" formatCode="_-* #,##0_-;\-* #,##0_-;_-* &quot;-&quot;??_-;_-@"/>
  </numFmts>
  <fonts count="18">
    <font>
      <sz val="11"/>
      <color theme="1"/>
      <name val="Aptos Narrow"/>
      <scheme val="minor"/>
    </font>
    <font>
      <sz val="11"/>
      <color theme="1"/>
      <name val="Aptos Narrow"/>
    </font>
    <font>
      <sz val="11"/>
      <name val="Aptos Narrow"/>
    </font>
    <font>
      <b/>
      <sz val="10"/>
      <color rgb="FF000000"/>
      <name val="Aptos Narrow"/>
    </font>
    <font>
      <sz val="11"/>
      <color rgb="FFFFFFFF"/>
      <name val="Aptos Narrow"/>
    </font>
    <font>
      <sz val="10"/>
      <color rgb="FF000000"/>
      <name val="Aptos Narrow"/>
    </font>
    <font>
      <sz val="11"/>
      <color theme="1"/>
      <name val="Aptos Narrow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b/>
      <sz val="10"/>
      <color rgb="FF006100"/>
      <name val="Aptos Narrow"/>
      <family val="2"/>
      <scheme val="major"/>
    </font>
    <font>
      <sz val="10"/>
      <color theme="1"/>
      <name val="Aptos Narrow"/>
      <family val="2"/>
      <scheme val="major"/>
    </font>
    <font>
      <b/>
      <sz val="10"/>
      <color rgb="FF000000"/>
      <name val="Aptos Narrow"/>
      <family val="2"/>
      <scheme val="major"/>
    </font>
    <font>
      <b/>
      <sz val="11"/>
      <color rgb="FF000000"/>
      <name val="Aptos Narrow"/>
      <family val="2"/>
      <scheme val="major"/>
    </font>
    <font>
      <sz val="10"/>
      <color rgb="FF000000"/>
      <name val="Aptos Narrow"/>
      <family val="2"/>
      <scheme val="major"/>
    </font>
    <font>
      <sz val="10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93C47D"/>
      </patternFill>
    </fill>
    <fill>
      <patternFill patternType="solid">
        <fgColor theme="9" tint="0.79998168889431442"/>
        <bgColor rgb="FFC1F0C8"/>
      </patternFill>
    </fill>
    <fill>
      <patternFill patternType="solid">
        <fgColor theme="9" tint="0.79998168889431442"/>
        <b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/>
    <xf numFmtId="9" fontId="4" fillId="0" borderId="0" xfId="0" applyNumberFormat="1" applyFont="1"/>
    <xf numFmtId="0" fontId="6" fillId="0" borderId="0" xfId="0" applyFont="1"/>
    <xf numFmtId="4" fontId="3" fillId="0" borderId="3" xfId="0" applyNumberFormat="1" applyFont="1" applyBorder="1" applyProtection="1">
      <protection hidden="1"/>
    </xf>
    <xf numFmtId="0" fontId="0" fillId="0" borderId="0" xfId="0" applyProtection="1">
      <protection hidden="1"/>
    </xf>
    <xf numFmtId="164" fontId="1" fillId="0" borderId="0" xfId="0" applyNumberFormat="1" applyFont="1" applyProtection="1">
      <protection hidden="1"/>
    </xf>
    <xf numFmtId="167" fontId="5" fillId="2" borderId="3" xfId="0" applyNumberFormat="1" applyFont="1" applyFill="1" applyBorder="1" applyProtection="1">
      <protection hidden="1"/>
    </xf>
    <xf numFmtId="167" fontId="5" fillId="0" borderId="3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3" xfId="0" applyFont="1" applyBorder="1" applyAlignment="1" applyProtection="1">
      <alignment horizontal="right"/>
      <protection hidden="1"/>
    </xf>
    <xf numFmtId="167" fontId="5" fillId="0" borderId="4" xfId="0" applyNumberFormat="1" applyFont="1" applyBorder="1" applyProtection="1">
      <protection hidden="1"/>
    </xf>
    <xf numFmtId="167" fontId="1" fillId="0" borderId="7" xfId="0" applyNumberFormat="1" applyFont="1" applyBorder="1" applyProtection="1">
      <protection hidden="1"/>
    </xf>
    <xf numFmtId="167" fontId="5" fillId="0" borderId="5" xfId="0" applyNumberFormat="1" applyFont="1" applyBorder="1" applyProtection="1">
      <protection hidden="1"/>
    </xf>
    <xf numFmtId="9" fontId="5" fillId="8" borderId="3" xfId="0" applyNumberFormat="1" applyFont="1" applyFill="1" applyBorder="1" applyProtection="1">
      <protection hidden="1"/>
    </xf>
    <xf numFmtId="167" fontId="11" fillId="0" borderId="5" xfId="0" applyNumberFormat="1" applyFont="1" applyBorder="1" applyProtection="1">
      <protection hidden="1"/>
    </xf>
    <xf numFmtId="167" fontId="12" fillId="6" borderId="1" xfId="0" applyNumberFormat="1" applyFont="1" applyFill="1" applyBorder="1" applyProtection="1">
      <protection locked="0"/>
    </xf>
    <xf numFmtId="164" fontId="13" fillId="7" borderId="3" xfId="0" applyNumberFormat="1" applyFont="1" applyFill="1" applyBorder="1" applyProtection="1">
      <protection locked="0"/>
    </xf>
    <xf numFmtId="3" fontId="14" fillId="5" borderId="3" xfId="0" applyNumberFormat="1" applyFont="1" applyFill="1" applyBorder="1" applyAlignment="1" applyProtection="1">
      <alignment horizontal="right"/>
      <protection locked="0"/>
    </xf>
    <xf numFmtId="3" fontId="14" fillId="4" borderId="3" xfId="0" applyNumberFormat="1" applyFont="1" applyFill="1" applyBorder="1" applyProtection="1">
      <protection locked="0"/>
    </xf>
    <xf numFmtId="10" fontId="15" fillId="3" borderId="3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Border="1" applyAlignment="1" applyProtection="1">
      <alignment horizontal="right"/>
      <protection locked="0"/>
    </xf>
    <xf numFmtId="165" fontId="14" fillId="2" borderId="3" xfId="0" applyNumberFormat="1" applyFont="1" applyFill="1" applyBorder="1" applyProtection="1"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166" fontId="15" fillId="0" borderId="3" xfId="0" applyNumberFormat="1" applyFont="1" applyBorder="1" applyProtection="1"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6" fillId="0" borderId="3" xfId="0" applyFont="1" applyBorder="1" applyAlignment="1">
      <alignment horizontal="center"/>
    </xf>
    <xf numFmtId="167" fontId="17" fillId="0" borderId="3" xfId="0" applyNumberFormat="1" applyFont="1" applyBorder="1" applyProtection="1"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9" fillId="0" borderId="1" xfId="0" applyFont="1" applyBorder="1"/>
    <xf numFmtId="0" fontId="10" fillId="0" borderId="2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1000"/>
  <sheetViews>
    <sheetView tabSelected="1" workbookViewId="0">
      <selection activeCell="E11" sqref="E11"/>
    </sheetView>
  </sheetViews>
  <sheetFormatPr defaultColWidth="12.6328125" defaultRowHeight="15" customHeight="1"/>
  <cols>
    <col min="1" max="3" width="8.6328125" customWidth="1"/>
    <col min="4" max="4" width="3.90625" customWidth="1"/>
    <col min="5" max="5" width="11.90625" customWidth="1"/>
    <col min="6" max="6" width="18.54296875" customWidth="1"/>
    <col min="7" max="16" width="8.6328125" customWidth="1"/>
  </cols>
  <sheetData>
    <row r="1" spans="4:16" ht="14.25" customHeight="1">
      <c r="E1" s="1"/>
      <c r="F1" s="1"/>
    </row>
    <row r="2" spans="4:16" ht="14.25" customHeight="1">
      <c r="D2" s="32" t="s">
        <v>0</v>
      </c>
      <c r="E2" s="33"/>
      <c r="F2" s="17"/>
    </row>
    <row r="3" spans="4:16" ht="20.5" customHeight="1">
      <c r="D3" s="34" t="s">
        <v>1</v>
      </c>
      <c r="E3" s="35"/>
      <c r="F3" s="18"/>
      <c r="H3" s="2">
        <v>0.05</v>
      </c>
    </row>
    <row r="4" spans="4:16" ht="14.25" customHeight="1">
      <c r="D4" s="34" t="s">
        <v>2</v>
      </c>
      <c r="E4" s="35"/>
      <c r="F4" s="19"/>
    </row>
    <row r="5" spans="4:16" ht="14.25" hidden="1" customHeight="1">
      <c r="D5" s="36" t="s">
        <v>3</v>
      </c>
      <c r="E5" s="35"/>
      <c r="F5" s="20">
        <v>7.6999999999999999E-2</v>
      </c>
    </row>
    <row r="6" spans="4:16" ht="14.25" hidden="1" customHeight="1">
      <c r="D6" s="36" t="s">
        <v>4</v>
      </c>
      <c r="E6" s="35"/>
      <c r="F6" s="21">
        <f>F5/12</f>
        <v>6.4166666666666669E-3</v>
      </c>
    </row>
    <row r="7" spans="4:16" ht="14.25" customHeight="1">
      <c r="D7" s="29" t="s">
        <v>5</v>
      </c>
      <c r="E7" s="30"/>
      <c r="F7" s="22">
        <f ca="1">TODAY()</f>
        <v>45706</v>
      </c>
    </row>
    <row r="8" spans="4:16" ht="14.25" hidden="1" customHeight="1">
      <c r="D8" s="31" t="s">
        <v>6</v>
      </c>
      <c r="E8" s="30"/>
      <c r="F8" s="4">
        <f>F3*F6</f>
        <v>0</v>
      </c>
    </row>
    <row r="9" spans="4:16" ht="14.25" customHeight="1">
      <c r="D9" s="5"/>
      <c r="E9" s="5"/>
      <c r="F9" s="5"/>
    </row>
    <row r="10" spans="4:16" ht="14.25" customHeight="1">
      <c r="D10" s="24" t="s">
        <v>10</v>
      </c>
      <c r="E10" s="25" t="s">
        <v>7</v>
      </c>
      <c r="F10" s="26" t="s">
        <v>8</v>
      </c>
    </row>
    <row r="11" spans="4:16" ht="14.25" customHeight="1">
      <c r="D11" s="27">
        <v>1</v>
      </c>
      <c r="E11" s="16"/>
      <c r="F11" s="15">
        <f>(E11-$F$8)*11</f>
        <v>0</v>
      </c>
    </row>
    <row r="12" spans="4:16" ht="14.25" customHeight="1">
      <c r="D12" s="23">
        <v>2</v>
      </c>
      <c r="E12" s="7">
        <f>E11*(1+$H$3)</f>
        <v>0</v>
      </c>
      <c r="F12" s="11">
        <f>(E12-$F$8)*12</f>
        <v>0</v>
      </c>
    </row>
    <row r="13" spans="4:16" ht="14.25" customHeight="1">
      <c r="D13" s="23">
        <v>3</v>
      </c>
      <c r="E13" s="8" t="str">
        <f>IF($F$2=3, (F3-F11-F12)/(F4-23)+F8, IF($F$2=4, E12*(1+$H$3), IF($F$2=5, E12*(1+$H$3), IF($F$2=6, E12*(1+$H$3), IF($F$2=7, E12*(1+$H$3), "")))))</f>
        <v/>
      </c>
      <c r="F13" s="8" t="str">
        <f>IF($F$2=3, (E13-$F$8)*(F4-23), IF($F$2=4, (E13-$F$8)*12, IF($F$2=5, (E13-$F$8)*12, IF($F$2=6, (E13-$F$8)*12, IF($F$2=7, (E13-$F$8)*12, "")))))</f>
        <v/>
      </c>
    </row>
    <row r="14" spans="4:16" ht="14.25" customHeight="1">
      <c r="D14" s="23">
        <v>4</v>
      </c>
      <c r="E14" s="7" t="str">
        <f>IF($F$2=4, (F3-F11-F12-F13)/(F4-35)+F8, IF($F$2=5, E13*(1+$H$3), IF($F$2=6, E13*(1+$H$3), IF($F$2=7, E13*(1+$H$3), ""))))</f>
        <v/>
      </c>
      <c r="F14" s="28" t="str">
        <f>IF($F$2=4, (E14-$F$8)*(F4-35), IF($F$2=5, (E14-$F$8)*12, IF($F$2=6, (E14-$F$8)*12, IF($F$2=7, (E14-$F$8)*12, ""))))</f>
        <v/>
      </c>
    </row>
    <row r="15" spans="4:16" ht="14.25" customHeight="1">
      <c r="D15" s="23">
        <v>5</v>
      </c>
      <c r="E15" s="7" t="str">
        <f>IF($F$2=5,(F3-F11-F12-F13-F14)/(F4-47)+F8, IF($F$2=6, E14*(1+$H$3), IF($F$2=7, E14*(1+$H$3), "")))</f>
        <v/>
      </c>
      <c r="F15" s="8" t="str">
        <f>IF($F$2=5, (E15-$F$8)*(F4-47), IF($F$2=6, (E15-$F$8)*12, IF($F$2=7, (E15-$F$8)*12, "")))</f>
        <v/>
      </c>
      <c r="P15" s="3"/>
    </row>
    <row r="16" spans="4:16" ht="14.25" customHeight="1">
      <c r="D16" s="23">
        <v>6</v>
      </c>
      <c r="E16" s="8" t="str">
        <f>IF($F$2=6, (F3-F11-F12-F13-F14-F15)/(F4-59)+F8, IF($F$2=7, E15*(1+$H$3), ""))</f>
        <v/>
      </c>
      <c r="F16" s="8" t="str">
        <f>IF($F$2=6, (E16-$F$8)*(F4-59), IF($F$2=7, (E16-$F$8)*12, ""))</f>
        <v/>
      </c>
    </row>
    <row r="17" spans="4:6" ht="14.25" customHeight="1">
      <c r="D17" s="23">
        <v>7</v>
      </c>
      <c r="E17" s="8" t="str">
        <f>IF($F$2=7, (F3-F11-F12-F13-F14-F15-F16)/(F4-71)+F8, "")</f>
        <v/>
      </c>
      <c r="F17" s="12" t="str">
        <f>IF($F$2=7, (E17-$F$8)*(F4-71), "")</f>
        <v/>
      </c>
    </row>
    <row r="18" spans="4:6" ht="14.25" customHeight="1">
      <c r="D18" s="5"/>
      <c r="E18" s="9"/>
      <c r="F18" s="13">
        <f>SUM(F11:F17)</f>
        <v>0</v>
      </c>
    </row>
    <row r="19" spans="4:6" ht="14.25" customHeight="1">
      <c r="D19" s="5"/>
      <c r="E19" s="6"/>
      <c r="F19" s="6"/>
    </row>
    <row r="20" spans="4:6" ht="14.25" customHeight="1">
      <c r="D20" s="5"/>
      <c r="E20" s="10" t="s">
        <v>9</v>
      </c>
      <c r="F20" s="8">
        <f>E11*3</f>
        <v>0</v>
      </c>
    </row>
    <row r="21" spans="4:6" ht="14.25" customHeight="1">
      <c r="D21" s="5"/>
      <c r="E21" s="14" t="e">
        <f>F21/F20</f>
        <v>#DIV/0!</v>
      </c>
      <c r="F21" s="8">
        <f>MAX(E11:E17)</f>
        <v>0</v>
      </c>
    </row>
    <row r="22" spans="4:6" ht="14.25" customHeight="1">
      <c r="E22" s="1"/>
      <c r="F22" s="1"/>
    </row>
    <row r="23" spans="4:6" ht="14.25" customHeight="1">
      <c r="E23" s="1"/>
      <c r="F23" s="1"/>
    </row>
    <row r="24" spans="4:6" ht="14.25" customHeight="1">
      <c r="E24" s="1"/>
      <c r="F24" s="1"/>
    </row>
    <row r="25" spans="4:6" ht="14.25" customHeight="1">
      <c r="E25" s="1"/>
      <c r="F25" s="1"/>
    </row>
    <row r="26" spans="4:6" ht="14.25" customHeight="1">
      <c r="E26" s="1"/>
      <c r="F26" s="1"/>
    </row>
    <row r="27" spans="4:6" ht="14.25" customHeight="1">
      <c r="E27" s="1"/>
      <c r="F27" s="1"/>
    </row>
    <row r="28" spans="4:6" ht="14.25" customHeight="1">
      <c r="E28" s="1"/>
      <c r="F28" s="1"/>
    </row>
    <row r="29" spans="4:6" ht="14.25" customHeight="1">
      <c r="E29" s="1"/>
      <c r="F29" s="1"/>
    </row>
    <row r="30" spans="4:6" ht="14.25" customHeight="1">
      <c r="E30" s="1"/>
      <c r="F30" s="1"/>
    </row>
    <row r="31" spans="4:6" ht="14.25" customHeight="1">
      <c r="E31" s="1"/>
      <c r="F31" s="1"/>
    </row>
    <row r="32" spans="4:6" ht="14.25" customHeight="1">
      <c r="E32" s="1"/>
      <c r="F32" s="1"/>
    </row>
    <row r="33" spans="5:6" ht="14.25" customHeight="1">
      <c r="E33" s="1"/>
      <c r="F33" s="1"/>
    </row>
    <row r="34" spans="5:6" ht="14.25" customHeight="1">
      <c r="E34" s="1"/>
      <c r="F34" s="1"/>
    </row>
    <row r="35" spans="5:6" ht="14.25" customHeight="1">
      <c r="E35" s="1"/>
      <c r="F35" s="1"/>
    </row>
    <row r="36" spans="5:6" ht="14.25" customHeight="1">
      <c r="E36" s="1"/>
      <c r="F36" s="1"/>
    </row>
    <row r="37" spans="5:6" ht="14.25" customHeight="1">
      <c r="E37" s="1"/>
      <c r="F37" s="1"/>
    </row>
    <row r="38" spans="5:6" ht="14.25" customHeight="1">
      <c r="E38" s="1"/>
      <c r="F38" s="1"/>
    </row>
    <row r="39" spans="5:6" ht="14.25" customHeight="1">
      <c r="E39" s="1"/>
      <c r="F39" s="1"/>
    </row>
    <row r="40" spans="5:6" ht="14.25" customHeight="1">
      <c r="E40" s="1"/>
      <c r="F40" s="1"/>
    </row>
    <row r="41" spans="5:6" ht="14.25" customHeight="1">
      <c r="E41" s="1"/>
      <c r="F41" s="1"/>
    </row>
    <row r="42" spans="5:6" ht="14.25" customHeight="1">
      <c r="E42" s="1"/>
      <c r="F42" s="1"/>
    </row>
    <row r="43" spans="5:6" ht="14.25" customHeight="1">
      <c r="E43" s="1"/>
      <c r="F43" s="1"/>
    </row>
    <row r="44" spans="5:6" ht="14.25" customHeight="1">
      <c r="E44" s="1"/>
      <c r="F44" s="1"/>
    </row>
    <row r="45" spans="5:6" ht="14.25" customHeight="1">
      <c r="E45" s="1"/>
      <c r="F45" s="1"/>
    </row>
    <row r="46" spans="5:6" ht="14.25" customHeight="1">
      <c r="E46" s="1"/>
      <c r="F46" s="1"/>
    </row>
    <row r="47" spans="5:6" ht="14.25" customHeight="1">
      <c r="E47" s="1"/>
      <c r="F47" s="1"/>
    </row>
    <row r="48" spans="5:6" ht="14.25" customHeight="1">
      <c r="E48" s="1"/>
      <c r="F48" s="1"/>
    </row>
    <row r="49" spans="5:6" ht="14.25" customHeight="1">
      <c r="E49" s="1"/>
      <c r="F49" s="1"/>
    </row>
    <row r="50" spans="5:6" ht="14.25" customHeight="1">
      <c r="E50" s="1"/>
      <c r="F50" s="1"/>
    </row>
    <row r="51" spans="5:6" ht="14.25" customHeight="1">
      <c r="E51" s="1"/>
      <c r="F51" s="1"/>
    </row>
    <row r="52" spans="5:6" ht="14.25" customHeight="1">
      <c r="E52" s="1"/>
      <c r="F52" s="1"/>
    </row>
    <row r="53" spans="5:6" ht="14.25" customHeight="1">
      <c r="E53" s="1"/>
      <c r="F53" s="1"/>
    </row>
    <row r="54" spans="5:6" ht="14.25" customHeight="1">
      <c r="E54" s="1"/>
      <c r="F54" s="1"/>
    </row>
    <row r="55" spans="5:6" ht="14.25" customHeight="1">
      <c r="E55" s="1"/>
      <c r="F55" s="1"/>
    </row>
    <row r="56" spans="5:6" ht="14.25" customHeight="1">
      <c r="E56" s="1"/>
      <c r="F56" s="1"/>
    </row>
    <row r="57" spans="5:6" ht="14.25" customHeight="1">
      <c r="E57" s="1"/>
      <c r="F57" s="1"/>
    </row>
    <row r="58" spans="5:6" ht="14.25" customHeight="1">
      <c r="E58" s="1"/>
      <c r="F58" s="1"/>
    </row>
    <row r="59" spans="5:6" ht="14.25" customHeight="1">
      <c r="E59" s="1"/>
      <c r="F59" s="1"/>
    </row>
    <row r="60" spans="5:6" ht="14.25" customHeight="1">
      <c r="E60" s="1"/>
      <c r="F60" s="1"/>
    </row>
    <row r="61" spans="5:6" ht="14.25" customHeight="1">
      <c r="E61" s="1"/>
      <c r="F61" s="1"/>
    </row>
    <row r="62" spans="5:6" ht="14.25" customHeight="1">
      <c r="E62" s="1"/>
      <c r="F62" s="1"/>
    </row>
    <row r="63" spans="5:6" ht="14.25" customHeight="1">
      <c r="E63" s="1"/>
      <c r="F63" s="1"/>
    </row>
    <row r="64" spans="5:6" ht="14.25" customHeight="1">
      <c r="E64" s="1"/>
      <c r="F64" s="1"/>
    </row>
    <row r="65" spans="5:6" ht="14.25" customHeight="1">
      <c r="E65" s="1"/>
      <c r="F65" s="1"/>
    </row>
    <row r="66" spans="5:6" ht="14.25" customHeight="1">
      <c r="E66" s="1"/>
      <c r="F66" s="1"/>
    </row>
    <row r="67" spans="5:6" ht="14.25" customHeight="1">
      <c r="E67" s="1"/>
      <c r="F67" s="1"/>
    </row>
    <row r="68" spans="5:6" ht="14.25" customHeight="1">
      <c r="E68" s="1"/>
      <c r="F68" s="1"/>
    </row>
    <row r="69" spans="5:6" ht="14.25" customHeight="1">
      <c r="E69" s="1"/>
      <c r="F69" s="1"/>
    </row>
    <row r="70" spans="5:6" ht="14.25" customHeight="1">
      <c r="E70" s="1"/>
      <c r="F70" s="1"/>
    </row>
    <row r="71" spans="5:6" ht="14.25" customHeight="1">
      <c r="E71" s="1"/>
      <c r="F71" s="1"/>
    </row>
    <row r="72" spans="5:6" ht="14.25" customHeight="1">
      <c r="E72" s="1"/>
      <c r="F72" s="1"/>
    </row>
    <row r="73" spans="5:6" ht="14.25" customHeight="1">
      <c r="E73" s="1"/>
      <c r="F73" s="1"/>
    </row>
    <row r="74" spans="5:6" ht="14.25" customHeight="1">
      <c r="E74" s="1"/>
      <c r="F74" s="1"/>
    </row>
    <row r="75" spans="5:6" ht="14.25" customHeight="1">
      <c r="E75" s="1"/>
      <c r="F75" s="1"/>
    </row>
    <row r="76" spans="5:6" ht="14.25" customHeight="1">
      <c r="E76" s="1"/>
      <c r="F76" s="1"/>
    </row>
    <row r="77" spans="5:6" ht="14.25" customHeight="1">
      <c r="E77" s="1"/>
      <c r="F77" s="1"/>
    </row>
    <row r="78" spans="5:6" ht="14.25" customHeight="1">
      <c r="E78" s="1"/>
      <c r="F78" s="1"/>
    </row>
    <row r="79" spans="5:6" ht="14.25" customHeight="1">
      <c r="E79" s="1"/>
      <c r="F79" s="1"/>
    </row>
    <row r="80" spans="5:6" ht="14.25" customHeight="1">
      <c r="E80" s="1"/>
      <c r="F80" s="1"/>
    </row>
    <row r="81" spans="5:6" ht="14.25" customHeight="1">
      <c r="E81" s="1"/>
      <c r="F81" s="1"/>
    </row>
    <row r="82" spans="5:6" ht="14.25" customHeight="1">
      <c r="E82" s="1"/>
      <c r="F82" s="1"/>
    </row>
    <row r="83" spans="5:6" ht="14.25" customHeight="1">
      <c r="E83" s="1"/>
      <c r="F83" s="1"/>
    </row>
    <row r="84" spans="5:6" ht="14.25" customHeight="1">
      <c r="E84" s="1"/>
      <c r="F84" s="1"/>
    </row>
    <row r="85" spans="5:6" ht="14.25" customHeight="1">
      <c r="E85" s="1"/>
      <c r="F85" s="1"/>
    </row>
    <row r="86" spans="5:6" ht="14.25" customHeight="1">
      <c r="E86" s="1"/>
      <c r="F86" s="1"/>
    </row>
    <row r="87" spans="5:6" ht="14.25" customHeight="1">
      <c r="E87" s="1"/>
      <c r="F87" s="1"/>
    </row>
    <row r="88" spans="5:6" ht="14.25" customHeight="1">
      <c r="E88" s="1"/>
      <c r="F88" s="1"/>
    </row>
    <row r="89" spans="5:6" ht="14.25" customHeight="1">
      <c r="E89" s="1"/>
      <c r="F89" s="1"/>
    </row>
    <row r="90" spans="5:6" ht="14.25" customHeight="1">
      <c r="E90" s="1"/>
      <c r="F90" s="1"/>
    </row>
    <row r="91" spans="5:6" ht="14.25" customHeight="1">
      <c r="E91" s="1"/>
      <c r="F91" s="1"/>
    </row>
    <row r="92" spans="5:6" ht="14.25" customHeight="1">
      <c r="E92" s="1"/>
      <c r="F92" s="1"/>
    </row>
    <row r="93" spans="5:6" ht="14.25" customHeight="1">
      <c r="E93" s="1"/>
      <c r="F93" s="1"/>
    </row>
    <row r="94" spans="5:6" ht="14.25" customHeight="1">
      <c r="E94" s="1"/>
      <c r="F94" s="1"/>
    </row>
    <row r="95" spans="5:6" ht="14.25" customHeight="1">
      <c r="E95" s="1"/>
      <c r="F95" s="1"/>
    </row>
    <row r="96" spans="5:6" ht="14.25" customHeight="1">
      <c r="E96" s="1"/>
      <c r="F96" s="1"/>
    </row>
    <row r="97" spans="5:6" ht="14.25" customHeight="1">
      <c r="E97" s="1"/>
      <c r="F97" s="1"/>
    </row>
    <row r="98" spans="5:6" ht="14.25" customHeight="1">
      <c r="E98" s="1"/>
      <c r="F98" s="1"/>
    </row>
    <row r="99" spans="5:6" ht="14.25" customHeight="1">
      <c r="E99" s="1"/>
      <c r="F99" s="1"/>
    </row>
    <row r="100" spans="5:6" ht="14.25" customHeight="1">
      <c r="E100" s="1"/>
      <c r="F100" s="1"/>
    </row>
    <row r="101" spans="5:6" ht="14.25" customHeight="1">
      <c r="E101" s="1"/>
      <c r="F101" s="1"/>
    </row>
    <row r="102" spans="5:6" ht="14.25" customHeight="1">
      <c r="E102" s="1"/>
      <c r="F102" s="1"/>
    </row>
    <row r="103" spans="5:6" ht="14.25" customHeight="1">
      <c r="E103" s="1"/>
      <c r="F103" s="1"/>
    </row>
    <row r="104" spans="5:6" ht="14.25" customHeight="1">
      <c r="E104" s="1"/>
      <c r="F104" s="1"/>
    </row>
    <row r="105" spans="5:6" ht="14.25" customHeight="1">
      <c r="E105" s="1"/>
      <c r="F105" s="1"/>
    </row>
    <row r="106" spans="5:6" ht="14.25" customHeight="1">
      <c r="E106" s="1"/>
      <c r="F106" s="1"/>
    </row>
    <row r="107" spans="5:6" ht="14.25" customHeight="1">
      <c r="E107" s="1"/>
      <c r="F107" s="1"/>
    </row>
    <row r="108" spans="5:6" ht="14.25" customHeight="1">
      <c r="E108" s="1"/>
      <c r="F108" s="1"/>
    </row>
    <row r="109" spans="5:6" ht="14.25" customHeight="1">
      <c r="E109" s="1"/>
      <c r="F109" s="1"/>
    </row>
    <row r="110" spans="5:6" ht="14.25" customHeight="1">
      <c r="E110" s="1"/>
      <c r="F110" s="1"/>
    </row>
    <row r="111" spans="5:6" ht="14.25" customHeight="1">
      <c r="E111" s="1"/>
      <c r="F111" s="1"/>
    </row>
    <row r="112" spans="5:6" ht="14.25" customHeight="1">
      <c r="E112" s="1"/>
      <c r="F112" s="1"/>
    </row>
    <row r="113" spans="5:6" ht="14.25" customHeight="1">
      <c r="E113" s="1"/>
      <c r="F113" s="1"/>
    </row>
    <row r="114" spans="5:6" ht="14.25" customHeight="1">
      <c r="E114" s="1"/>
      <c r="F114" s="1"/>
    </row>
    <row r="115" spans="5:6" ht="14.25" customHeight="1">
      <c r="E115" s="1"/>
      <c r="F115" s="1"/>
    </row>
    <row r="116" spans="5:6" ht="14.25" customHeight="1">
      <c r="E116" s="1"/>
      <c r="F116" s="1"/>
    </row>
    <row r="117" spans="5:6" ht="14.25" customHeight="1">
      <c r="E117" s="1"/>
      <c r="F117" s="1"/>
    </row>
    <row r="118" spans="5:6" ht="14.25" customHeight="1">
      <c r="E118" s="1"/>
      <c r="F118" s="1"/>
    </row>
    <row r="119" spans="5:6" ht="14.25" customHeight="1">
      <c r="E119" s="1"/>
      <c r="F119" s="1"/>
    </row>
    <row r="120" spans="5:6" ht="14.25" customHeight="1">
      <c r="E120" s="1"/>
      <c r="F120" s="1"/>
    </row>
    <row r="121" spans="5:6" ht="14.25" customHeight="1">
      <c r="E121" s="1"/>
      <c r="F121" s="1"/>
    </row>
    <row r="122" spans="5:6" ht="14.25" customHeight="1">
      <c r="E122" s="1"/>
      <c r="F122" s="1"/>
    </row>
    <row r="123" spans="5:6" ht="14.25" customHeight="1">
      <c r="E123" s="1"/>
      <c r="F123" s="1"/>
    </row>
    <row r="124" spans="5:6" ht="14.25" customHeight="1">
      <c r="E124" s="1"/>
      <c r="F124" s="1"/>
    </row>
    <row r="125" spans="5:6" ht="14.25" customHeight="1">
      <c r="E125" s="1"/>
      <c r="F125" s="1"/>
    </row>
    <row r="126" spans="5:6" ht="14.25" customHeight="1">
      <c r="E126" s="1"/>
      <c r="F126" s="1"/>
    </row>
    <row r="127" spans="5:6" ht="14.25" customHeight="1">
      <c r="E127" s="1"/>
      <c r="F127" s="1"/>
    </row>
    <row r="128" spans="5:6" ht="14.25" customHeight="1">
      <c r="E128" s="1"/>
      <c r="F128" s="1"/>
    </row>
    <row r="129" spans="5:6" ht="14.25" customHeight="1">
      <c r="E129" s="1"/>
      <c r="F129" s="1"/>
    </row>
    <row r="130" spans="5:6" ht="14.25" customHeight="1">
      <c r="E130" s="1"/>
      <c r="F130" s="1"/>
    </row>
    <row r="131" spans="5:6" ht="14.25" customHeight="1">
      <c r="E131" s="1"/>
      <c r="F131" s="1"/>
    </row>
    <row r="132" spans="5:6" ht="14.25" customHeight="1">
      <c r="E132" s="1"/>
      <c r="F132" s="1"/>
    </row>
    <row r="133" spans="5:6" ht="14.25" customHeight="1">
      <c r="E133" s="1"/>
      <c r="F133" s="1"/>
    </row>
    <row r="134" spans="5:6" ht="14.25" customHeight="1">
      <c r="E134" s="1"/>
      <c r="F134" s="1"/>
    </row>
    <row r="135" spans="5:6" ht="14.25" customHeight="1">
      <c r="E135" s="1"/>
      <c r="F135" s="1"/>
    </row>
    <row r="136" spans="5:6" ht="14.25" customHeight="1">
      <c r="E136" s="1"/>
      <c r="F136" s="1"/>
    </row>
    <row r="137" spans="5:6" ht="14.25" customHeight="1">
      <c r="E137" s="1"/>
      <c r="F137" s="1"/>
    </row>
    <row r="138" spans="5:6" ht="14.25" customHeight="1">
      <c r="E138" s="1"/>
      <c r="F138" s="1"/>
    </row>
    <row r="139" spans="5:6" ht="14.25" customHeight="1">
      <c r="E139" s="1"/>
      <c r="F139" s="1"/>
    </row>
    <row r="140" spans="5:6" ht="14.25" customHeight="1">
      <c r="E140" s="1"/>
      <c r="F140" s="1"/>
    </row>
    <row r="141" spans="5:6" ht="14.25" customHeight="1">
      <c r="E141" s="1"/>
      <c r="F141" s="1"/>
    </row>
    <row r="142" spans="5:6" ht="14.25" customHeight="1">
      <c r="E142" s="1"/>
      <c r="F142" s="1"/>
    </row>
    <row r="143" spans="5:6" ht="14.25" customHeight="1">
      <c r="E143" s="1"/>
      <c r="F143" s="1"/>
    </row>
    <row r="144" spans="5:6" ht="14.25" customHeight="1">
      <c r="E144" s="1"/>
      <c r="F144" s="1"/>
    </row>
    <row r="145" spans="5:6" ht="14.25" customHeight="1">
      <c r="E145" s="1"/>
      <c r="F145" s="1"/>
    </row>
    <row r="146" spans="5:6" ht="14.25" customHeight="1">
      <c r="E146" s="1"/>
      <c r="F146" s="1"/>
    </row>
    <row r="147" spans="5:6" ht="14.25" customHeight="1">
      <c r="E147" s="1"/>
      <c r="F147" s="1"/>
    </row>
    <row r="148" spans="5:6" ht="14.25" customHeight="1">
      <c r="E148" s="1"/>
      <c r="F148" s="1"/>
    </row>
    <row r="149" spans="5:6" ht="14.25" customHeight="1">
      <c r="E149" s="1"/>
      <c r="F149" s="1"/>
    </row>
    <row r="150" spans="5:6" ht="14.25" customHeight="1">
      <c r="E150" s="1"/>
      <c r="F150" s="1"/>
    </row>
    <row r="151" spans="5:6" ht="14.25" customHeight="1">
      <c r="E151" s="1"/>
      <c r="F151" s="1"/>
    </row>
    <row r="152" spans="5:6" ht="14.25" customHeight="1">
      <c r="E152" s="1"/>
      <c r="F152" s="1"/>
    </row>
    <row r="153" spans="5:6" ht="14.25" customHeight="1">
      <c r="E153" s="1"/>
      <c r="F153" s="1"/>
    </row>
    <row r="154" spans="5:6" ht="14.25" customHeight="1">
      <c r="E154" s="1"/>
      <c r="F154" s="1"/>
    </row>
    <row r="155" spans="5:6" ht="14.25" customHeight="1">
      <c r="E155" s="1"/>
      <c r="F155" s="1"/>
    </row>
    <row r="156" spans="5:6" ht="14.25" customHeight="1">
      <c r="E156" s="1"/>
      <c r="F156" s="1"/>
    </row>
    <row r="157" spans="5:6" ht="14.25" customHeight="1">
      <c r="E157" s="1"/>
      <c r="F157" s="1"/>
    </row>
    <row r="158" spans="5:6" ht="14.25" customHeight="1">
      <c r="E158" s="1"/>
      <c r="F158" s="1"/>
    </row>
    <row r="159" spans="5:6" ht="14.25" customHeight="1">
      <c r="E159" s="1"/>
      <c r="F159" s="1"/>
    </row>
    <row r="160" spans="5:6" ht="14.25" customHeight="1">
      <c r="E160" s="1"/>
      <c r="F160" s="1"/>
    </row>
    <row r="161" spans="5:6" ht="14.25" customHeight="1">
      <c r="E161" s="1"/>
      <c r="F161" s="1"/>
    </row>
    <row r="162" spans="5:6" ht="14.25" customHeight="1">
      <c r="E162" s="1"/>
      <c r="F162" s="1"/>
    </row>
    <row r="163" spans="5:6" ht="14.25" customHeight="1">
      <c r="E163" s="1"/>
      <c r="F163" s="1"/>
    </row>
    <row r="164" spans="5:6" ht="14.25" customHeight="1">
      <c r="E164" s="1"/>
      <c r="F164" s="1"/>
    </row>
    <row r="165" spans="5:6" ht="14.25" customHeight="1">
      <c r="E165" s="1"/>
      <c r="F165" s="1"/>
    </row>
    <row r="166" spans="5:6" ht="14.25" customHeight="1">
      <c r="E166" s="1"/>
      <c r="F166" s="1"/>
    </row>
    <row r="167" spans="5:6" ht="14.25" customHeight="1">
      <c r="E167" s="1"/>
      <c r="F167" s="1"/>
    </row>
    <row r="168" spans="5:6" ht="14.25" customHeight="1">
      <c r="E168" s="1"/>
      <c r="F168" s="1"/>
    </row>
    <row r="169" spans="5:6" ht="14.25" customHeight="1">
      <c r="E169" s="1"/>
      <c r="F169" s="1"/>
    </row>
    <row r="170" spans="5:6" ht="14.25" customHeight="1">
      <c r="E170" s="1"/>
      <c r="F170" s="1"/>
    </row>
    <row r="171" spans="5:6" ht="14.25" customHeight="1">
      <c r="E171" s="1"/>
      <c r="F171" s="1"/>
    </row>
    <row r="172" spans="5:6" ht="14.25" customHeight="1">
      <c r="E172" s="1"/>
      <c r="F172" s="1"/>
    </row>
    <row r="173" spans="5:6" ht="14.25" customHeight="1">
      <c r="E173" s="1"/>
      <c r="F173" s="1"/>
    </row>
    <row r="174" spans="5:6" ht="14.25" customHeight="1">
      <c r="E174" s="1"/>
      <c r="F174" s="1"/>
    </row>
    <row r="175" spans="5:6" ht="14.25" customHeight="1">
      <c r="E175" s="1"/>
      <c r="F175" s="1"/>
    </row>
    <row r="176" spans="5:6" ht="14.25" customHeight="1">
      <c r="E176" s="1"/>
      <c r="F176" s="1"/>
    </row>
    <row r="177" spans="5:6" ht="14.25" customHeight="1">
      <c r="E177" s="1"/>
      <c r="F177" s="1"/>
    </row>
    <row r="178" spans="5:6" ht="14.25" customHeight="1">
      <c r="E178" s="1"/>
      <c r="F178" s="1"/>
    </row>
    <row r="179" spans="5:6" ht="14.25" customHeight="1">
      <c r="E179" s="1"/>
      <c r="F179" s="1"/>
    </row>
    <row r="180" spans="5:6" ht="14.25" customHeight="1">
      <c r="E180" s="1"/>
      <c r="F180" s="1"/>
    </row>
    <row r="181" spans="5:6" ht="14.25" customHeight="1">
      <c r="E181" s="1"/>
      <c r="F181" s="1"/>
    </row>
    <row r="182" spans="5:6" ht="14.25" customHeight="1">
      <c r="E182" s="1"/>
      <c r="F182" s="1"/>
    </row>
    <row r="183" spans="5:6" ht="14.25" customHeight="1">
      <c r="E183" s="1"/>
      <c r="F183" s="1"/>
    </row>
    <row r="184" spans="5:6" ht="14.25" customHeight="1">
      <c r="E184" s="1"/>
      <c r="F184" s="1"/>
    </row>
    <row r="185" spans="5:6" ht="14.25" customHeight="1">
      <c r="E185" s="1"/>
      <c r="F185" s="1"/>
    </row>
    <row r="186" spans="5:6" ht="14.25" customHeight="1">
      <c r="E186" s="1"/>
      <c r="F186" s="1"/>
    </row>
    <row r="187" spans="5:6" ht="14.25" customHeight="1">
      <c r="E187" s="1"/>
      <c r="F187" s="1"/>
    </row>
    <row r="188" spans="5:6" ht="14.25" customHeight="1">
      <c r="E188" s="1"/>
      <c r="F188" s="1"/>
    </row>
    <row r="189" spans="5:6" ht="14.25" customHeight="1">
      <c r="E189" s="1"/>
      <c r="F189" s="1"/>
    </row>
    <row r="190" spans="5:6" ht="14.25" customHeight="1">
      <c r="E190" s="1"/>
      <c r="F190" s="1"/>
    </row>
    <row r="191" spans="5:6" ht="14.25" customHeight="1">
      <c r="E191" s="1"/>
      <c r="F191" s="1"/>
    </row>
    <row r="192" spans="5:6" ht="14.25" customHeight="1">
      <c r="E192" s="1"/>
      <c r="F192" s="1"/>
    </row>
    <row r="193" spans="5:6" ht="14.25" customHeight="1">
      <c r="E193" s="1"/>
      <c r="F193" s="1"/>
    </row>
    <row r="194" spans="5:6" ht="14.25" customHeight="1">
      <c r="E194" s="1"/>
      <c r="F194" s="1"/>
    </row>
    <row r="195" spans="5:6" ht="14.25" customHeight="1">
      <c r="E195" s="1"/>
      <c r="F195" s="1"/>
    </row>
    <row r="196" spans="5:6" ht="14.25" customHeight="1">
      <c r="E196" s="1"/>
      <c r="F196" s="1"/>
    </row>
    <row r="197" spans="5:6" ht="14.25" customHeight="1">
      <c r="E197" s="1"/>
      <c r="F197" s="1"/>
    </row>
    <row r="198" spans="5:6" ht="14.25" customHeight="1">
      <c r="E198" s="1"/>
      <c r="F198" s="1"/>
    </row>
    <row r="199" spans="5:6" ht="14.25" customHeight="1">
      <c r="E199" s="1"/>
      <c r="F199" s="1"/>
    </row>
    <row r="200" spans="5:6" ht="14.25" customHeight="1">
      <c r="E200" s="1"/>
      <c r="F200" s="1"/>
    </row>
    <row r="201" spans="5:6" ht="14.25" customHeight="1">
      <c r="E201" s="1"/>
      <c r="F201" s="1"/>
    </row>
    <row r="202" spans="5:6" ht="14.25" customHeight="1">
      <c r="E202" s="1"/>
      <c r="F202" s="1"/>
    </row>
    <row r="203" spans="5:6" ht="14.25" customHeight="1">
      <c r="E203" s="1"/>
      <c r="F203" s="1"/>
    </row>
    <row r="204" spans="5:6" ht="14.25" customHeight="1">
      <c r="E204" s="1"/>
      <c r="F204" s="1"/>
    </row>
    <row r="205" spans="5:6" ht="14.25" customHeight="1">
      <c r="E205" s="1"/>
      <c r="F205" s="1"/>
    </row>
    <row r="206" spans="5:6" ht="14.25" customHeight="1">
      <c r="E206" s="1"/>
      <c r="F206" s="1"/>
    </row>
    <row r="207" spans="5:6" ht="14.25" customHeight="1">
      <c r="E207" s="1"/>
      <c r="F207" s="1"/>
    </row>
    <row r="208" spans="5:6" ht="14.25" customHeight="1">
      <c r="E208" s="1"/>
      <c r="F208" s="1"/>
    </row>
    <row r="209" spans="5:6" ht="14.25" customHeight="1">
      <c r="E209" s="1"/>
      <c r="F209" s="1"/>
    </row>
    <row r="210" spans="5:6" ht="14.25" customHeight="1">
      <c r="E210" s="1"/>
      <c r="F210" s="1"/>
    </row>
    <row r="211" spans="5:6" ht="14.25" customHeight="1">
      <c r="E211" s="1"/>
      <c r="F211" s="1"/>
    </row>
    <row r="212" spans="5:6" ht="14.25" customHeight="1">
      <c r="E212" s="1"/>
      <c r="F212" s="1"/>
    </row>
    <row r="213" spans="5:6" ht="14.25" customHeight="1">
      <c r="E213" s="1"/>
      <c r="F213" s="1"/>
    </row>
    <row r="214" spans="5:6" ht="14.25" customHeight="1">
      <c r="E214" s="1"/>
      <c r="F214" s="1"/>
    </row>
    <row r="215" spans="5:6" ht="14.25" customHeight="1">
      <c r="E215" s="1"/>
      <c r="F215" s="1"/>
    </row>
    <row r="216" spans="5:6" ht="14.25" customHeight="1">
      <c r="E216" s="1"/>
      <c r="F216" s="1"/>
    </row>
    <row r="217" spans="5:6" ht="14.25" customHeight="1">
      <c r="E217" s="1"/>
      <c r="F217" s="1"/>
    </row>
    <row r="218" spans="5:6" ht="14.25" customHeight="1">
      <c r="E218" s="1"/>
      <c r="F218" s="1"/>
    </row>
    <row r="219" spans="5:6" ht="14.25" customHeight="1">
      <c r="E219" s="1"/>
      <c r="F219" s="1"/>
    </row>
    <row r="220" spans="5:6" ht="14.25" customHeight="1">
      <c r="E220" s="1"/>
      <c r="F220" s="1"/>
    </row>
    <row r="221" spans="5:6" ht="14.25" customHeight="1">
      <c r="E221" s="1"/>
      <c r="F221" s="1"/>
    </row>
    <row r="222" spans="5:6" ht="15.75" customHeight="1"/>
    <row r="223" spans="5:6" ht="15.75" customHeight="1"/>
    <row r="224" spans="5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5ror2dOsvonuqNEod7yIkpcvmwmvz1oE0Ti3Ij9/9RaQ4xUbKJXREDH0lgDWkbLdigyyhbzCCbsIbQ4TyCQug==" saltValue="P/sZ56W9P+IAm+0XEaEU2g==" spinCount="100000" sheet="1" objects="1" scenarios="1"/>
  <mergeCells count="7">
    <mergeCell ref="D7:E7"/>
    <mergeCell ref="D8:E8"/>
    <mergeCell ref="D2:E2"/>
    <mergeCell ref="D3:E3"/>
    <mergeCell ref="D4:E4"/>
    <mergeCell ref="D5:E5"/>
    <mergeCell ref="D6:E6"/>
  </mergeCells>
  <conditionalFormatting sqref="E11">
    <cfRule type="cellIs" dxfId="4" priority="1" operator="lessThan">
      <formula>$F$8</formula>
    </cfRule>
    <cfRule type="cellIs" dxfId="3" priority="2" operator="greaterThan">
      <formula>$F$8</formula>
    </cfRule>
    <cfRule type="cellIs" dxfId="2" priority="3" operator="lessThan">
      <formula>$H$8</formula>
    </cfRule>
    <cfRule type="cellIs" dxfId="1" priority="4" operator="greaterThan">
      <formula>$H$8</formula>
    </cfRule>
  </conditionalFormatting>
  <conditionalFormatting sqref="E21">
    <cfRule type="cellIs" dxfId="0" priority="5" operator="greaterThan">
      <formula>0.5</formula>
    </cfRule>
  </conditionalFormatting>
  <dataValidations count="3">
    <dataValidation type="list" allowBlank="1" showErrorMessage="1" sqref="F4" xr:uid="{00000000-0002-0000-0000-000000000000}">
      <formula1>"36,48,60,72,84,96,108,120,132,144,156,168,180,192,204,216,228,240,252,264,276,288,300"</formula1>
    </dataValidation>
    <dataValidation type="list" allowBlank="1" showErrorMessage="1" sqref="F2" xr:uid="{00000000-0002-0000-0000-000001000000}">
      <formula1>"3,4,5,6,7"</formula1>
    </dataValidation>
    <dataValidation type="custom" allowBlank="1" showDropDown="1" sqref="F7" xr:uid="{00000000-0002-0000-0000-000002000000}">
      <formula1>OR(NOT(ISERROR(DATEVALUE(F7))), AND(ISNUMBER(F7), LEFT(CELL("format", F7))="D"))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Tidnex BPR 15</cp:lastModifiedBy>
  <dcterms:modified xsi:type="dcterms:W3CDTF">2025-02-18T08:31:07Z</dcterms:modified>
</cp:coreProperties>
</file>